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alena\Desktop\"/>
    </mc:Choice>
  </mc:AlternateContent>
  <bookViews>
    <workbookView xWindow="0" yWindow="0" windowWidth="28800" windowHeight="11835"/>
  </bookViews>
  <sheets>
    <sheet name="Arkusz3" sheetId="3" r:id="rId1"/>
  </sheets>
  <externalReferences>
    <externalReference r:id="rId2"/>
  </externalReferenc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9" i="3" l="1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</calcChain>
</file>

<file path=xl/sharedStrings.xml><?xml version="1.0" encoding="utf-8"?>
<sst xmlns="http://schemas.openxmlformats.org/spreadsheetml/2006/main" count="297" uniqueCount="297">
  <si>
    <t>69/DM/2016</t>
  </si>
  <si>
    <t>79/DM/2016</t>
  </si>
  <si>
    <t>68/DM/2016</t>
  </si>
  <si>
    <t>4/EL/2016</t>
  </si>
  <si>
    <t>18/DM/2016</t>
  </si>
  <si>
    <t>14/EL/2016</t>
  </si>
  <si>
    <t>12/EL/2016</t>
  </si>
  <si>
    <t>8/EL/2016</t>
  </si>
  <si>
    <t>9/EL/2016</t>
  </si>
  <si>
    <t>1/NI/2016</t>
  </si>
  <si>
    <t>30/NI/2016</t>
  </si>
  <si>
    <t>14/NI/2016</t>
  </si>
  <si>
    <t>44/NI/2016</t>
  </si>
  <si>
    <t>54/NI/2016</t>
  </si>
  <si>
    <t>6/NI/2016</t>
  </si>
  <si>
    <t>7/NI/2016</t>
  </si>
  <si>
    <t>17/NI/2016</t>
  </si>
  <si>
    <t>40/NI/2016</t>
  </si>
  <si>
    <t>51/NI/2016</t>
  </si>
  <si>
    <t>57/NI/2016</t>
  </si>
  <si>
    <t>11/NI/2016</t>
  </si>
  <si>
    <t>38/NI/2016</t>
  </si>
  <si>
    <t>16/NI/2016</t>
  </si>
  <si>
    <t>12/DM/2016</t>
  </si>
  <si>
    <t>27/NI/2016</t>
  </si>
  <si>
    <t>40/DM/2016</t>
  </si>
  <si>
    <t>110/DM/2016</t>
  </si>
  <si>
    <t>57/DM/2016</t>
  </si>
  <si>
    <t>21/DM/2016</t>
  </si>
  <si>
    <t>35/DM/2016</t>
  </si>
  <si>
    <t>98/DM/2016</t>
  </si>
  <si>
    <t>34/DM/2016</t>
  </si>
  <si>
    <t>16/DM/2016</t>
  </si>
  <si>
    <t>32/DM/2016</t>
  </si>
  <si>
    <t>96/DM/2016</t>
  </si>
  <si>
    <t>13/DM/2016</t>
  </si>
  <si>
    <t>53/DM/2016</t>
  </si>
  <si>
    <t>20/DM/2016</t>
  </si>
  <si>
    <t>27/DM/2016</t>
  </si>
  <si>
    <t>42/DM/2016</t>
  </si>
  <si>
    <t>48/DM/2016</t>
  </si>
  <si>
    <t>91/DM/2016</t>
  </si>
  <si>
    <t>102/DM/2016</t>
  </si>
  <si>
    <t>59/DM/2016</t>
  </si>
  <si>
    <t>88/DM/2016</t>
  </si>
  <si>
    <t>94/DM/2016</t>
  </si>
  <si>
    <t>4/DM/2016</t>
  </si>
  <si>
    <t>64/DM/2016</t>
  </si>
  <si>
    <t>39/DM/2016</t>
  </si>
  <si>
    <t>43/DM/2016</t>
  </si>
  <si>
    <t>9/EŁ/2016</t>
  </si>
  <si>
    <t>21/EŁ/2016</t>
  </si>
  <si>
    <t>29/EŁ/2016</t>
  </si>
  <si>
    <t>15/EŁ/2016</t>
  </si>
  <si>
    <t>5/EŁ/2016</t>
  </si>
  <si>
    <t>6/EŁ/2016</t>
  </si>
  <si>
    <t>4/EŁ/2016</t>
  </si>
  <si>
    <t>3/EŁ/2016</t>
  </si>
  <si>
    <t>32/EŁ/2016</t>
  </si>
  <si>
    <t>12/EŁ/2016</t>
  </si>
  <si>
    <t>20/EŁ/2016</t>
  </si>
  <si>
    <t>24/EŁ/2016</t>
  </si>
  <si>
    <t>60/IŁ/2016</t>
  </si>
  <si>
    <t>50/IŁ/2016</t>
  </si>
  <si>
    <t>7/IŁ/2016</t>
  </si>
  <si>
    <t>17/IŁ/2016</t>
  </si>
  <si>
    <t xml:space="preserve">1/IŁ/2016
</t>
  </si>
  <si>
    <t>83/DM/2016</t>
  </si>
  <si>
    <t>44/IŁ/2016</t>
  </si>
  <si>
    <t>2/IŁ/2016</t>
  </si>
  <si>
    <t>38/IŁ/2016</t>
  </si>
  <si>
    <t>20/IŁ/2016</t>
  </si>
  <si>
    <t>14/IŁ/2016</t>
  </si>
  <si>
    <t>26/IŁ/2016</t>
  </si>
  <si>
    <t>28/IŁ/2016</t>
  </si>
  <si>
    <t>5/IŁ/2016</t>
  </si>
  <si>
    <t>95/DM/2016</t>
  </si>
  <si>
    <t>7/GŁ/2016</t>
  </si>
  <si>
    <t>15/GŁ/2016</t>
  </si>
  <si>
    <t>18/GŁ/2016</t>
  </si>
  <si>
    <t>17/GŁ/2016</t>
  </si>
  <si>
    <t>1/GŁ/2016</t>
  </si>
  <si>
    <t>4/GŁ/2016</t>
  </si>
  <si>
    <t>38/RN/2016</t>
  </si>
  <si>
    <t>43/RN/2016</t>
  </si>
  <si>
    <t>7/RN/2016</t>
  </si>
  <si>
    <t>48/RN/2016</t>
  </si>
  <si>
    <t>52/RN/2016</t>
  </si>
  <si>
    <t>24/RN/2016</t>
  </si>
  <si>
    <t>50/RN/2016</t>
  </si>
  <si>
    <t>36/RN/2016</t>
  </si>
  <si>
    <t>30/RN/2016</t>
  </si>
  <si>
    <t>39/RN/2016</t>
  </si>
  <si>
    <t>55/RN/2016</t>
  </si>
  <si>
    <t>3/RN/2016</t>
  </si>
  <si>
    <t>16/RN/2016</t>
  </si>
  <si>
    <t>54/RN/2016</t>
  </si>
  <si>
    <t>Numer wniosku</t>
  </si>
  <si>
    <t>Lp.</t>
  </si>
  <si>
    <t xml:space="preserve">Pasłęcki Uniwersytet Trzeciego Wieku
Aktywne Pasłęczanki
</t>
  </si>
  <si>
    <t>Łączymy pokolenia - uczę więc jestem</t>
  </si>
  <si>
    <t xml:space="preserve">Towarzystwo Miłośników Ziemi Rożyńskiej
Ekstremalni-nieformalni
</t>
  </si>
  <si>
    <t xml:space="preserve">Mieszkańcu nie czekaj nie zwlekaj kolejny jubileusz ucieka!!
</t>
  </si>
  <si>
    <t xml:space="preserve">Ochotnicza Straż Pożarna w Borzynowie
AKTYWNE BORZYNOWO
</t>
  </si>
  <si>
    <t xml:space="preserve">BORZYNOWO NA NOWO
</t>
  </si>
  <si>
    <t>STOWARZYSZENIE MIESZKAŃCÓW I PRZYJACIÓŁ WSI ZAWADY EŁCKIE "MUKSZTY"
Step by step</t>
  </si>
  <si>
    <t>Step by step - next step</t>
  </si>
  <si>
    <t xml:space="preserve">Stowarzyszenie Inicjatyw Wiejskich Wejsuny
Klub Nurkowy Mazury Diving
</t>
  </si>
  <si>
    <t>"Pływaj i nurkuj z nami" Snorkeling aktywną i bezpieczną formą aktywności.</t>
  </si>
  <si>
    <t>Stowarzyszenie Na Rzecz Rozwoju Wsi Turowo Duże
Grupa Aktywnych "Podaj Dłoń"</t>
  </si>
  <si>
    <t>Różnorodność w tworzeniu dobra wspólnego</t>
  </si>
  <si>
    <t xml:space="preserve">Stowarzyszenie Ludzi Przyjaznych "Odnowa" w Krzewsku
</t>
  </si>
  <si>
    <t>Świetlica w Krzewsku kluczem do sukcesu podejmowanych działań przez
Stowarzyszenie i mieszkańców.</t>
  </si>
  <si>
    <t xml:space="preserve">Stowarzyszenie Razem dla Innych
Liwianki
</t>
  </si>
  <si>
    <t>Teatr na jednej ulicy</t>
  </si>
  <si>
    <t xml:space="preserve">Koło Młodych Matek
</t>
  </si>
  <si>
    <t xml:space="preserve">Piękniejsza wieś
</t>
  </si>
  <si>
    <t xml:space="preserve">STOWARZYSZENIE "BABKI ZIELARKI"
</t>
  </si>
  <si>
    <t xml:space="preserve">Babki Zielarki na start!
</t>
  </si>
  <si>
    <t xml:space="preserve"> Fundacja Fructus</t>
  </si>
  <si>
    <t>Przyjazny plac zabaw</t>
  </si>
  <si>
    <t xml:space="preserve">Stowarzyszenie Węgorapa - Gołdapa
Force - Fire
</t>
  </si>
  <si>
    <t>Żywioł ognia i pasje ogniwem łączącym pokolenia</t>
  </si>
  <si>
    <t xml:space="preserve">Stowarzyszenie IWA - Integracja - Współpraca - Aktywność
Aktywne Nauczycielki Bibliotekarki
</t>
  </si>
  <si>
    <t>Sienkiewiczowskie inspiracje</t>
  </si>
  <si>
    <t>Stowarzyszenie Mieszkańców Wsi "Oleśno - wieś z pomysłem"
Sportowcy+</t>
  </si>
  <si>
    <t xml:space="preserve">Złap formę na wiosnę
</t>
  </si>
  <si>
    <t xml:space="preserve"> Stowarzyszenie Mieszkańców Wsi Sąpy
</t>
  </si>
  <si>
    <t>Rewitalizacja stawu położonego w „Babiej Dolinie”</t>
  </si>
  <si>
    <t xml:space="preserve">Stowarzyszenie Mazurska Kosaczewina
Komitet Wiejski Utworzenia Świetlicy w Pożarkach
</t>
  </si>
  <si>
    <t>Dziesięć lat to za mało</t>
  </si>
  <si>
    <t xml:space="preserve">Barciańska Inicjatywa Oświatowa
Momajny Wyspą Szczęścia.
</t>
  </si>
  <si>
    <t>Budujemy Wyspę Szczęścia.</t>
  </si>
  <si>
    <t>Stowarzyszenie "Węgajty"
Komitet 650-lecia</t>
  </si>
  <si>
    <t>Jubileusz 650-lecia wsi Węgajty</t>
  </si>
  <si>
    <t xml:space="preserve"> Stowarzyszenie Inicjatyw Dobrych Od Siebie</t>
  </si>
  <si>
    <t>start- up</t>
  </si>
  <si>
    <t>Fundacja Kacze Bagno - Miejsce Inicjatyw Pozytywnych
Grupa "OGARnij to!" czyli Optymistyczna Grupa Animatorów Regionalnych</t>
  </si>
  <si>
    <t>Tik (Teatr, integracja, kino) - TAK</t>
  </si>
  <si>
    <t xml:space="preserve">Stowarzyszenie Rozwoju Wsi Węgielsztyn
Zafascynowane śpiewem.
</t>
  </si>
  <si>
    <t xml:space="preserve">Od wianka sobótkowego do wieńca dożynkowego.
</t>
  </si>
  <si>
    <t>Lokalna Grupa Rybacka Pojezierze Olsztyńskie
Sołectwo Nowa Kaletka</t>
  </si>
  <si>
    <t xml:space="preserve">Nowa Kaletka świeci przykładem
</t>
  </si>
  <si>
    <t xml:space="preserve">Stowarzyszenie Inicjatyw Społecznych "Nasze Prostki"
"Kreatorzy kawiarenkowych pomysłów"
</t>
  </si>
  <si>
    <t>Przestrzeń do działania</t>
  </si>
  <si>
    <t>Stowarzyszenie Dla Ostrowitego i Okolic "Iskra Wzajemności"
Porozumienie Wardęgowo-Ostrowite</t>
  </si>
  <si>
    <t>Pan Jakub czyli ostatni zajazd na Wardęgowo</t>
  </si>
  <si>
    <t>Stowarzyszenie Spełniamy Marzenia w Świętajnie
Grupa "Uroczysko" złożona z trzech osób: Barbara Kapturczak, Wojciech Dominików i Magdalena Skowrońska</t>
  </si>
  <si>
    <t xml:space="preserve">Mamy pomysł na ...
</t>
  </si>
  <si>
    <t>Stowarzyszenie na rzecz rozwoju wsi Smolany-Żardawy"Pod Gajem"
Absolwenci Zawiszy</t>
  </si>
  <si>
    <t>Szkoły Dawnego Pogranicza</t>
  </si>
  <si>
    <t>Stowarzyszenie IWA Integracja - Współpraca - Aktywność
Grypa Nieformalna "Splot"</t>
  </si>
  <si>
    <t>Od opowiadania do działania</t>
  </si>
  <si>
    <t xml:space="preserve">Klub Kreatywnych Babeczek
</t>
  </si>
  <si>
    <t xml:space="preserve">"Kreatywnie i aktywnie"
</t>
  </si>
  <si>
    <t xml:space="preserve"> Stowarzyszenie "W DRODZE" przy Środowiskowym Domu Samopomocy w Nowej wsi Ełckiej</t>
  </si>
  <si>
    <t xml:space="preserve">"POMYSŁ-ROZWÓJ-SUKCES"
</t>
  </si>
  <si>
    <t>STOWARZYSZENIE ZIELONE DZIECI
ARCHIPELAGI KULTURY MAZUR I WARMII</t>
  </si>
  <si>
    <t xml:space="preserve">MAZURSKA PALINOCKA- MAZURY PO MAZURSKU
</t>
  </si>
  <si>
    <t xml:space="preserve">Klub Sportowy "Śniardwy" Orzysz
Trójka z Orzysza
</t>
  </si>
  <si>
    <t>Promujemy RAZEM wspólne spędzanie czasu i aktywny wypoczynek</t>
  </si>
  <si>
    <t xml:space="preserve">Towarzystwo Przyjaciół Dzieci Oddział Okręgowy w Morągu
Kreatywne mamy
</t>
  </si>
  <si>
    <t>Dla siebie i dla innych</t>
  </si>
  <si>
    <t xml:space="preserve">Centrum Inicjatyw Lokalnych "PRZESTRZEŃ"
Grupa "Nasze dzieci"
</t>
  </si>
  <si>
    <t>Iskierka</t>
  </si>
  <si>
    <t>Fundacja "DROGOWSKAZY"</t>
  </si>
  <si>
    <t xml:space="preserve">Pierwsza pomoc ratuje życie
</t>
  </si>
  <si>
    <t xml:space="preserve">Stowarzyszenie "Mazurski Zakątek"
Klub Seniora z Pozezdrza
</t>
  </si>
  <si>
    <t>Aktywni Seniorzy Gminy Pozezdrze</t>
  </si>
  <si>
    <t xml:space="preserve"> Stowarzyszenie Sportów Wodnych "Na Fali" w Zalewie
</t>
  </si>
  <si>
    <t xml:space="preserve">Cudze chwalicie - swego nie znacie
</t>
  </si>
  <si>
    <t xml:space="preserve">Plenery artystyczne
</t>
  </si>
  <si>
    <t xml:space="preserve">Plener malarsko-rzeźbiarski
</t>
  </si>
  <si>
    <t xml:space="preserve">Stowarzyszenie Straż Ochrony Przyrody i Praw Zwierząt
</t>
  </si>
  <si>
    <t xml:space="preserve">Zacznijmy od sprzętu
</t>
  </si>
  <si>
    <t xml:space="preserve"> Stowarzyszenie "Chór Ojczyzna"
</t>
  </si>
  <si>
    <t>Śpiewamy z Ojczyzną</t>
  </si>
  <si>
    <t xml:space="preserve"> Stowarzyszenie Przyjaciół Kraskowa "Pomost"
</t>
  </si>
  <si>
    <t xml:space="preserve">Jesteśmy razem
</t>
  </si>
  <si>
    <t>Grupa lokalnych działaczy z miejscowości Kalisty</t>
  </si>
  <si>
    <t xml:space="preserve">Stworzenie miejsca wypoczynku i rekreacji w miejscowości Kalisty
</t>
  </si>
  <si>
    <t xml:space="preserve"> Stowarzyszenie Na Rzecz Osób z Autyzmem NIE-ZWYKŁE DZIECI w Morągu</t>
  </si>
  <si>
    <t xml:space="preserve">Silna rodzina to silna społeczność - warsztaty dla rodzin z gminy Morąg dotknietych
niepełnosprawnością z powodu autyzmu/aspergera
</t>
  </si>
  <si>
    <t xml:space="preserve">Stowarzyszenie "Dwie Wsie"
Grupa nieformalna "Nasze Drużno"
</t>
  </si>
  <si>
    <t xml:space="preserve">Zróbmy to razem - miejsce spotkań mieszkańców
</t>
  </si>
  <si>
    <t xml:space="preserve">Towarzystwo Przyjaciół Zastawna
Wspólnie w przyszłość
</t>
  </si>
  <si>
    <t>Z historią w przyszłość</t>
  </si>
  <si>
    <t>Stowarzyszenie "Przyjazne Spychowo" z siedzibą w Spychowie
Grupa Zabawowa w Spychowie</t>
  </si>
  <si>
    <t xml:space="preserve">Grupa Zabawowa w Spychowie - cykliczne zajęcia dla dzieci i opiekunów
</t>
  </si>
  <si>
    <t>Stowarzyszenie "Miasto Jana"
Filolodzy</t>
  </si>
  <si>
    <t xml:space="preserve">Festiwal Recytacji Poezji K.I. Gałczyńskiego
</t>
  </si>
  <si>
    <t xml:space="preserve">AKTYWNI DLA ZDROWIA
</t>
  </si>
  <si>
    <t>SPRAWNA WIOSNA</t>
  </si>
  <si>
    <t xml:space="preserve">AKTYWNE KURKI
</t>
  </si>
  <si>
    <t>KKK - Kurki Kręcą Kuperkami</t>
  </si>
  <si>
    <t>Stowarzyszenie Przyjaciół Szałkowa Agro-Tur
Jesteśmy aktywne</t>
  </si>
  <si>
    <t xml:space="preserve">Szał ciał w Szałkowie czyli zdrowo jem, ruszam się!
</t>
  </si>
  <si>
    <t>Stowarzyszenie "Nasza Kochanówka"
Grupa "Aktywni i kreatywni"</t>
  </si>
  <si>
    <t>Kochanówka</t>
  </si>
  <si>
    <t xml:space="preserve">Stowarzyszenie "Nasza wieś"
Młodzi i aktywni
</t>
  </si>
  <si>
    <t xml:space="preserve">Ogród dziecięcy
</t>
  </si>
  <si>
    <t xml:space="preserve">Przyjeciele Jeża i Jerzyka
</t>
  </si>
  <si>
    <t>Przyjeciele Jeża i Jerzyka</t>
  </si>
  <si>
    <t xml:space="preserve">Stowarzyszenie "Emerytowanych policjantów" w Gołdapi
Grupa "Aves"
</t>
  </si>
  <si>
    <t xml:space="preserve">Nie trać czasu
</t>
  </si>
  <si>
    <t xml:space="preserve">Fundacja na rzecz rozwoju i integracji TARCZA
Aktywni w Morągu
</t>
  </si>
  <si>
    <t xml:space="preserve">Opiekunki wolontariuszki
</t>
  </si>
  <si>
    <t>Stowarzyszenie "Zielona Alternatywa"
Grupa nieformalna z Rozóg - Aktywne Kobiety</t>
  </si>
  <si>
    <t>Kurs samoobrony w elementami Karate Kyokushinkai</t>
  </si>
  <si>
    <t xml:space="preserve">Stowarzyszenie Kobieta na PLUS
Leśne kuchciki
</t>
  </si>
  <si>
    <t>Dary Lasu</t>
  </si>
  <si>
    <t xml:space="preserve">Stowarzyszenie Przyjaciół Wsi Bukwałd
Grupa nieformalna nazywa się " ZDESPEROWANE" jesteśmy mieszkankami Bukwałdu od dziecka. Pamiętamy naszą wieś,
która kiedyś była wsią rolniczą jako pięknie położoną nad jeziorem Bukwałdzkim.
</t>
  </si>
  <si>
    <t xml:space="preserve">Miejsce spotkań wielu pokoleń nad jeziorem w Bukwałdzie.
</t>
  </si>
  <si>
    <t xml:space="preserve">Ochotnicza Straż Pożarna w Jakubowie Kisielickim
Koło Gospodyń Wiejskich w Jakubowie Kisielickim
</t>
  </si>
  <si>
    <t>Być Fit zdrowo żyć !</t>
  </si>
  <si>
    <t xml:space="preserve">STOWARZYSZENIE WSPÓLNY DOM NA RZECZ MIESZKAŃCÓW GMINY BARTOSZYCE
Koło Gospodyń Wiejskich w Dąbrowie
</t>
  </si>
  <si>
    <t xml:space="preserve">Propagowanie aktywności fizycznej - od juniora do seniora
</t>
  </si>
  <si>
    <t xml:space="preserve"> Braniewski Instytut Rozwoju
</t>
  </si>
  <si>
    <t>Szybki start</t>
  </si>
  <si>
    <t xml:space="preserve"> Fundacja Wolontariacki Ośrodek Wsparcia
</t>
  </si>
  <si>
    <t>Informacja to podstawa</t>
  </si>
  <si>
    <t>Atelier</t>
  </si>
  <si>
    <t>Plener malarski</t>
  </si>
  <si>
    <t xml:space="preserve">W każdym wieku
</t>
  </si>
  <si>
    <t xml:space="preserve">Ocalić od zapomnienia
</t>
  </si>
  <si>
    <t xml:space="preserve">"SILNI RAZEM W KRASZEWIE"
</t>
  </si>
  <si>
    <t>ZDROWA JA ZDROWE SPOŁECZENSTWO</t>
  </si>
  <si>
    <t xml:space="preserve">Stowarzyszenie Warmińskich Chłopów Bosych
BOSA EKOLOGIA
</t>
  </si>
  <si>
    <t xml:space="preserve">GARNCARSKIE EKO
</t>
  </si>
  <si>
    <t>Orzyskie Stowarzyszenie "Szansa na..."
Senior Wigor</t>
  </si>
  <si>
    <t>Cafe Senior</t>
  </si>
  <si>
    <t>Łyńskie Centrum Rozwoju "AŁNA"
Młodzi dla Łyny</t>
  </si>
  <si>
    <t xml:space="preserve">Kulturalne Piątki z FIO
</t>
  </si>
  <si>
    <t xml:space="preserve">Stowarzyszenie "Melofani"
Amatorska Orkiestra Dęta
</t>
  </si>
  <si>
    <t xml:space="preserve">Integracja wielopokoleniowa poprzez muzykę
</t>
  </si>
  <si>
    <t xml:space="preserve">Fundacja Warsztat Zmiany
Współtworzę Zatorze
</t>
  </si>
  <si>
    <t>Zatorze - działaj, kto może!</t>
  </si>
  <si>
    <t xml:space="preserve">Stowarzyszenie Rozwoju Regionalnego "Puszcza Borecka"
"Lubimy legendy"
</t>
  </si>
  <si>
    <t xml:space="preserve">Szlakiem mazurskich legend
</t>
  </si>
  <si>
    <t xml:space="preserve">Klub Sportowy Śniardwy Orzysz
Blisko Orzyszan
</t>
  </si>
  <si>
    <t>„Pozytywna energia” - program profilaktyczny i rozwijania zainteresowań dzieci i młodzieży</t>
  </si>
  <si>
    <t xml:space="preserve"> Stowarzyszenie Akcja Róg z siedzibą we wsi Róg 43E, 13-113 Janowo, gmina Janowo, powiat Nidzicki, woj.
Warnińsko-Mazurskie
</t>
  </si>
  <si>
    <t xml:space="preserve">Róg wczoraj i dzisiaj... Poznaj historię naszej okolicy.
</t>
  </si>
  <si>
    <t xml:space="preserve">Twórcy Gminy Bartoszyce
</t>
  </si>
  <si>
    <t xml:space="preserve">Rozwijam swój talent
</t>
  </si>
  <si>
    <t>„Razem zrobimy więcej”</t>
  </si>
  <si>
    <t xml:space="preserve">„Kurpiowska kultura to skarb, który należy pielęgnować” - zajęcia warsztatowe z
dziedziny kultury ludowej .
</t>
  </si>
  <si>
    <t>Towarzystwo Rozwoju Okolic Omulewa "Razem dla wszystkich"
Embargo</t>
  </si>
  <si>
    <t xml:space="preserve">W Jabłonce o jabłonkach
</t>
  </si>
  <si>
    <t>Fundacja na Rzecz Wspierania Rozwoju Kreatywności oraz Rozwoju Twórczości Dzieci, Młodzieży i Dorosłych Kreolia-Kraina
Kreatywności
Pasjonaci</t>
  </si>
  <si>
    <t>Muzyka mową duszy</t>
  </si>
  <si>
    <t xml:space="preserve"> Fundacja Ten Czas</t>
  </si>
  <si>
    <t xml:space="preserve">Wyposażenie zaplecza technicznego fundacji w urządzenia pomocne w realizacji celów
statutowych - szkoleń oraz warsztatów artystycznych
</t>
  </si>
  <si>
    <t xml:space="preserve"> Stowarzyszenie Na Wiatr
</t>
  </si>
  <si>
    <t>Szkolenia wodniaków na Mazurach</t>
  </si>
  <si>
    <t xml:space="preserve"> Stowarzyszenie "Kreatywny Spinacz"</t>
  </si>
  <si>
    <t>Na dobry początek - dobry sprzęt</t>
  </si>
  <si>
    <t>Stowarzyszenie Wspierające Rozwój Dzieci i Młodzieży "Światło"
"Odkrywcy"</t>
  </si>
  <si>
    <t>Pięć zmysłów</t>
  </si>
  <si>
    <t xml:space="preserve"> SKRAJ
</t>
  </si>
  <si>
    <t xml:space="preserve">START-UP
</t>
  </si>
  <si>
    <t xml:space="preserve"> Stowarzyszenie Iławski Klub Morsów Lodowaci
</t>
  </si>
  <si>
    <t xml:space="preserve">Start morsów w Iławie - Narodzie kąp się w lodowatej wodzie
</t>
  </si>
  <si>
    <t>Stowarzyszenie POZYTYWNI DOBRE MIASTO
WARMIŃSKO - MAZURSKIE FORUM MORSÓW</t>
  </si>
  <si>
    <t xml:space="preserve">WARMIŃSKO - MAZURSKIE FORUM MORSÓW
</t>
  </si>
  <si>
    <t>Stowarzyszenie „Mazurskie Krajobrazy Kultury”
Piętaszki</t>
  </si>
  <si>
    <t>Mazurski słowik</t>
  </si>
  <si>
    <t xml:space="preserve">Gołdapskie Stowarzyszenie Kobiet Aktywnych
Kozacy w akcji
</t>
  </si>
  <si>
    <t xml:space="preserve">Z tożsamością w Kozakach
</t>
  </si>
  <si>
    <t>Stowarzyszenie Kobiet "Miej Marzenia"
Ślub w Oranżerii</t>
  </si>
  <si>
    <t xml:space="preserve">Ślub w Oranżerii
</t>
  </si>
  <si>
    <t xml:space="preserve"> Stowarzyszenie Bartoszyckie Środowisko Narodowo -Patriotyczne "Patria"
</t>
  </si>
  <si>
    <t xml:space="preserve">Pierwsze Biuro dla "Patrii"
</t>
  </si>
  <si>
    <t xml:space="preserve"> Fundacja Warsztat Zmiany</t>
  </si>
  <si>
    <t>START-UP dla Fundacji Warsztat Zmiany</t>
  </si>
  <si>
    <t xml:space="preserve">Towarzystwo Miłośników Ziemi Iławskiej
Fan Pan Samochodzik
</t>
  </si>
  <si>
    <t xml:space="preserve">Pan Samochodzik- ku pamięci.
</t>
  </si>
  <si>
    <t xml:space="preserve">Centrum Doradcze Programów Pomocowych
Grupa Nieformalna "Razem w Kamionce"
</t>
  </si>
  <si>
    <t xml:space="preserve">Kamionka pachnąca ziołami
</t>
  </si>
  <si>
    <t>TANECZNICY</t>
  </si>
  <si>
    <t xml:space="preserve">Odtworzenie tradycji mazurskiej pod tytułem "Równianka"- warsztaty
</t>
  </si>
  <si>
    <t>Stowarzyszenie Społeczno-Kulturalne "Ziemia Kozłowska" ul.Nidzicka 31 13-124 Kozłowo
Sołectwo Sątop</t>
  </si>
  <si>
    <t xml:space="preserve">KROK W PRZESZŁOŚĆ: PO NAUKĘ I PRZYGODĘ ZE WSIĄ SĄTOP
</t>
  </si>
  <si>
    <t xml:space="preserve"> Stowarzyszenie na Rzecz Rozwoju Wsi Majdany Wielkie i Okolic
</t>
  </si>
  <si>
    <t>Majdany na Start</t>
  </si>
  <si>
    <t xml:space="preserve">"Sukces pisany szminką"
</t>
  </si>
  <si>
    <t xml:space="preserve">"Nie taka sztuka straszna - cykl zajęć rozwojowych i integracyjnych"
</t>
  </si>
  <si>
    <t xml:space="preserve"> Stowarzyszenie na Rzecz Rozwoju Sołectwa Laseczno</t>
  </si>
  <si>
    <t>Zakup sprzętu związanego z obszarem działań Stowarzyszenia na Rzecz Rozwoju
Sołectwa Laseczno</t>
  </si>
  <si>
    <t xml:space="preserve"> Fundacja Kreacji Artystycznej KreArt
</t>
  </si>
  <si>
    <t xml:space="preserve">Kreatywny start KreArtu
</t>
  </si>
  <si>
    <t xml:space="preserve">Miłośnicy Krutyni
</t>
  </si>
  <si>
    <t>Poznaj i zadbaj w praktyce o faunę i florę mazurskiej perły „Rzeki Krutyni”.</t>
  </si>
  <si>
    <t>Nazwa wnioskodawcy</t>
  </si>
  <si>
    <t>Tytuł projektu</t>
  </si>
  <si>
    <t>Średnia ocen</t>
  </si>
  <si>
    <t>Przyznana kwota dotacji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</si>
</sst>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scheme val="minor"/>
    </font>
    <font>
      <sz val="1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O%202016/Ewidenc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Arkusz2"/>
      <sheetName val="Ocena merytoryczna"/>
      <sheetName val="Arkusz3"/>
      <sheetName val="Ocena merytoryczna GRUPY NIEFOR"/>
      <sheetName val="DO POPRAW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ables/table1.xml><?xml version="1.0" encoding="utf-8"?>
<table xmlns="http://schemas.openxmlformats.org/spreadsheetml/2006/main" id="1" name="Tabela1" displayName="Tabela1" ref="A1:F99" totalsRowCount="1" dataDxfId="12">
  <autoFilter ref="A1:F98"/>
  <tableColumns count="6">
    <tableColumn id="1" name="Lp." dataDxfId="11" totalsRowDxfId="10"/>
    <tableColumn id="2" name="Nazwa wnioskodawcy" dataDxfId="9" totalsRowDxfId="8"/>
    <tableColumn id="3" name="Numer wniosku" dataDxfId="7" totalsRowDxfId="6"/>
    <tableColumn id="4" name="Tytuł projektu" dataDxfId="5" totalsRowDxfId="4"/>
    <tableColumn id="5" name="Średnia ocen" dataDxfId="3" totalsRowDxfId="2"/>
    <tableColumn id="6" name="Przyznana kwota dotacji" totalsRowFunction="custom" dataDxfId="1" totalsRowDxfId="0">
      <totalsRowFormula>SUM(Tabela1[Przyznana kwota dotacji])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abSelected="1" workbookViewId="0">
      <selection activeCell="L95" sqref="L95"/>
    </sheetView>
  </sheetViews>
  <sheetFormatPr defaultRowHeight="15" x14ac:dyDescent="0.25"/>
  <cols>
    <col min="1" max="1" width="5.85546875" customWidth="1"/>
    <col min="2" max="2" width="33" customWidth="1"/>
    <col min="3" max="3" width="12.5703125" customWidth="1"/>
    <col min="4" max="4" width="33.42578125" customWidth="1"/>
    <col min="5" max="6" width="12" customWidth="1"/>
  </cols>
  <sheetData>
    <row r="1" spans="1:6" x14ac:dyDescent="0.25">
      <c r="A1" t="s">
        <v>98</v>
      </c>
      <c r="B1" t="s">
        <v>293</v>
      </c>
      <c r="C1" t="s">
        <v>97</v>
      </c>
      <c r="D1" t="s">
        <v>294</v>
      </c>
      <c r="E1" t="s">
        <v>295</v>
      </c>
      <c r="F1" t="s">
        <v>296</v>
      </c>
    </row>
    <row r="2" spans="1:6" ht="36" x14ac:dyDescent="0.25">
      <c r="A2" s="5">
        <v>1</v>
      </c>
      <c r="B2" s="1" t="s">
        <v>99</v>
      </c>
      <c r="C2" s="1" t="s">
        <v>0</v>
      </c>
      <c r="D2" s="1" t="s">
        <v>100</v>
      </c>
      <c r="E2" s="2">
        <f>([1]!Tabela3[[#This Row],[Ocena 2]]+[1]!Tabela3[[#This Row],[Ocena 1]])/2</f>
        <v>71</v>
      </c>
      <c r="F2" s="2">
        <v>5000</v>
      </c>
    </row>
    <row r="3" spans="1:6" ht="48" x14ac:dyDescent="0.25">
      <c r="A3" s="5">
        <v>2</v>
      </c>
      <c r="B3" s="1" t="s">
        <v>101</v>
      </c>
      <c r="C3" s="1" t="s">
        <v>50</v>
      </c>
      <c r="D3" s="1" t="s">
        <v>102</v>
      </c>
      <c r="E3" s="2">
        <f>[1]!Tabela3[[#This Row],[Ocena 1]]</f>
        <v>71</v>
      </c>
      <c r="F3" s="2">
        <v>4000</v>
      </c>
    </row>
    <row r="4" spans="1:6" ht="36" x14ac:dyDescent="0.25">
      <c r="A4" s="5">
        <v>3</v>
      </c>
      <c r="B4" s="1" t="s">
        <v>103</v>
      </c>
      <c r="C4" s="1" t="s">
        <v>1</v>
      </c>
      <c r="D4" s="1" t="s">
        <v>104</v>
      </c>
      <c r="E4" s="2">
        <f>([1]!Tabela3[[#This Row],[Ocena 2]]+[1]!Tabela3[[#This Row],[Ocena 1]])/2</f>
        <v>70.5</v>
      </c>
      <c r="F4" s="2">
        <v>4600</v>
      </c>
    </row>
    <row r="5" spans="1:6" ht="48" x14ac:dyDescent="0.25">
      <c r="A5" s="5">
        <v>4</v>
      </c>
      <c r="B5" s="1" t="s">
        <v>105</v>
      </c>
      <c r="C5" s="1" t="s">
        <v>51</v>
      </c>
      <c r="D5" s="1" t="s">
        <v>106</v>
      </c>
      <c r="E5" s="2">
        <f>([1]!Tabela3[[#This Row],[Ocena 2]]+[1]!Tabela3[[#This Row],[Ocena 1]])/2</f>
        <v>69.5</v>
      </c>
      <c r="F5" s="2">
        <v>4840</v>
      </c>
    </row>
    <row r="6" spans="1:6" ht="48" x14ac:dyDescent="0.25">
      <c r="A6" s="5">
        <v>5</v>
      </c>
      <c r="B6" s="1" t="s">
        <v>107</v>
      </c>
      <c r="C6" s="1" t="s">
        <v>83</v>
      </c>
      <c r="D6" s="1" t="s">
        <v>108</v>
      </c>
      <c r="E6" s="2">
        <f>([1]!Tabela3[[#This Row],[Ocena 2]]+[1]!Tabela3[[#This Row],[Ocena 1]])/2</f>
        <v>69.5</v>
      </c>
      <c r="F6" s="2">
        <v>3215</v>
      </c>
    </row>
    <row r="7" spans="1:6" ht="36" x14ac:dyDescent="0.25">
      <c r="A7" s="5">
        <v>6</v>
      </c>
      <c r="B7" s="1" t="s">
        <v>109</v>
      </c>
      <c r="C7" s="1" t="s">
        <v>84</v>
      </c>
      <c r="D7" s="1" t="s">
        <v>110</v>
      </c>
      <c r="E7" s="2">
        <f>([1]!Tabela3[[#This Row],[Ocena 2]]+[1]!Tabela3[[#This Row],[Ocena 1]])/2</f>
        <v>68.5</v>
      </c>
      <c r="F7" s="2">
        <v>3000</v>
      </c>
    </row>
    <row r="8" spans="1:6" ht="36" x14ac:dyDescent="0.25">
      <c r="A8" s="5">
        <v>7</v>
      </c>
      <c r="B8" s="1" t="s">
        <v>111</v>
      </c>
      <c r="C8" s="1" t="s">
        <v>2</v>
      </c>
      <c r="D8" s="1" t="s">
        <v>112</v>
      </c>
      <c r="E8" s="2">
        <f>([1]!Tabela3[[#This Row],[Ocena 2]]+[1]!Tabela3[[#This Row],[Ocena 1]])/2</f>
        <v>68.5</v>
      </c>
      <c r="F8" s="2">
        <v>4730</v>
      </c>
    </row>
    <row r="9" spans="1:6" ht="36" x14ac:dyDescent="0.25">
      <c r="A9" s="5">
        <v>8</v>
      </c>
      <c r="B9" s="1" t="s">
        <v>113</v>
      </c>
      <c r="C9" s="1" t="s">
        <v>62</v>
      </c>
      <c r="D9" s="1" t="s">
        <v>114</v>
      </c>
      <c r="E9" s="2">
        <f>[1]!Tabela3[[#This Row],[Ocena 2]]</f>
        <v>68</v>
      </c>
      <c r="F9" s="2">
        <v>5000</v>
      </c>
    </row>
    <row r="10" spans="1:6" ht="24" x14ac:dyDescent="0.25">
      <c r="A10" s="5">
        <v>9</v>
      </c>
      <c r="B10" s="1" t="s">
        <v>115</v>
      </c>
      <c r="C10" s="1" t="s">
        <v>52</v>
      </c>
      <c r="D10" s="1" t="s">
        <v>116</v>
      </c>
      <c r="E10" s="2">
        <f>([1]!Tabela3[[#This Row],[Ocena 2]]+[1]!Tabela3[[#This Row],[Ocena 1]])/2</f>
        <v>68</v>
      </c>
      <c r="F10" s="2">
        <v>4230</v>
      </c>
    </row>
    <row r="11" spans="1:6" ht="24" x14ac:dyDescent="0.25">
      <c r="A11" s="5">
        <v>10</v>
      </c>
      <c r="B11" s="1" t="s">
        <v>117</v>
      </c>
      <c r="C11" s="1" t="s">
        <v>30</v>
      </c>
      <c r="D11" s="1" t="s">
        <v>118</v>
      </c>
      <c r="E11" s="2">
        <f>([1]!Tabela3[[#This Row],[Ocena 2]]+[1]!Tabela3[[#This Row],[Ocena 1]])/2</f>
        <v>68</v>
      </c>
      <c r="F11" s="2">
        <v>4200</v>
      </c>
    </row>
    <row r="12" spans="1:6" x14ac:dyDescent="0.25">
      <c r="A12" s="5">
        <v>11</v>
      </c>
      <c r="B12" s="1" t="s">
        <v>119</v>
      </c>
      <c r="C12" s="1" t="s">
        <v>85</v>
      </c>
      <c r="D12" s="1" t="s">
        <v>120</v>
      </c>
      <c r="E12" s="2">
        <f>[1]!Tabela3[[#This Row],[Ocena 1]]</f>
        <v>68</v>
      </c>
      <c r="F12" s="2">
        <v>2500</v>
      </c>
    </row>
    <row r="13" spans="1:6" ht="36" x14ac:dyDescent="0.25">
      <c r="A13" s="5">
        <v>12</v>
      </c>
      <c r="B13" s="1" t="s">
        <v>121</v>
      </c>
      <c r="C13" s="1" t="s">
        <v>77</v>
      </c>
      <c r="D13" s="1" t="s">
        <v>122</v>
      </c>
      <c r="E13" s="4">
        <f>([1]!Tabela3[[#This Row],[Ocena ]]+[1]!Tabela3[[#This Row],[Ocena 2]]+[1]!Tabela3[[#This Row],[Ocena 1]])/3</f>
        <v>67.333333333333329</v>
      </c>
      <c r="F13" s="2">
        <v>4840</v>
      </c>
    </row>
    <row r="14" spans="1:6" ht="48" x14ac:dyDescent="0.25">
      <c r="A14" s="5">
        <v>13</v>
      </c>
      <c r="B14" s="1" t="s">
        <v>123</v>
      </c>
      <c r="C14" s="1" t="s">
        <v>3</v>
      </c>
      <c r="D14" s="1" t="s">
        <v>124</v>
      </c>
      <c r="E14" s="2">
        <f>([1]!Tabela3[[#This Row],[Ocena 2]]+[1]!Tabela3[[#This Row],[Ocena 1]])/2</f>
        <v>67</v>
      </c>
      <c r="F14" s="2">
        <v>4000</v>
      </c>
    </row>
    <row r="15" spans="1:6" ht="36" x14ac:dyDescent="0.25">
      <c r="A15" s="5">
        <v>14</v>
      </c>
      <c r="B15" s="1" t="s">
        <v>125</v>
      </c>
      <c r="C15" s="1" t="s">
        <v>4</v>
      </c>
      <c r="D15" s="1" t="s">
        <v>126</v>
      </c>
      <c r="E15" s="2">
        <f>([1]!Tabela3[[#This Row],[Ocena 2]]+[1]!Tabela3[[#This Row],[Ocena 1]])/2</f>
        <v>66.5</v>
      </c>
      <c r="F15" s="2">
        <v>4935</v>
      </c>
    </row>
    <row r="16" spans="1:6" ht="24" x14ac:dyDescent="0.25">
      <c r="A16" s="5">
        <v>15</v>
      </c>
      <c r="B16" s="1" t="s">
        <v>127</v>
      </c>
      <c r="C16" s="1" t="s">
        <v>5</v>
      </c>
      <c r="D16" s="1" t="s">
        <v>128</v>
      </c>
      <c r="E16" s="2">
        <f>([1]!Tabela3[[#This Row],[Ocena 2]]+[1]!Tabela3[[#This Row],[Ocena 1]])/2</f>
        <v>66.5</v>
      </c>
      <c r="F16" s="2">
        <v>4687</v>
      </c>
    </row>
    <row r="17" spans="1:6" ht="48" x14ac:dyDescent="0.25">
      <c r="A17" s="5">
        <v>16</v>
      </c>
      <c r="B17" s="1" t="s">
        <v>129</v>
      </c>
      <c r="C17" s="1" t="s">
        <v>53</v>
      </c>
      <c r="D17" s="1" t="s">
        <v>130</v>
      </c>
      <c r="E17" s="2">
        <f>([1]!Tabela3[[#This Row],[Ocena 2]]+[1]!Tabela3[[#This Row],[Ocena 1]])/2</f>
        <v>66</v>
      </c>
      <c r="F17" s="2">
        <v>4335</v>
      </c>
    </row>
    <row r="18" spans="1:6" ht="36" x14ac:dyDescent="0.25">
      <c r="A18" s="5">
        <v>17</v>
      </c>
      <c r="B18" s="1" t="s">
        <v>131</v>
      </c>
      <c r="C18" s="1" t="s">
        <v>54</v>
      </c>
      <c r="D18" s="1" t="s">
        <v>132</v>
      </c>
      <c r="E18" s="2">
        <f>[1]!Tabela3[[#This Row],[Ocena 1]]</f>
        <v>66</v>
      </c>
      <c r="F18" s="2">
        <v>3800</v>
      </c>
    </row>
    <row r="19" spans="1:6" ht="24" x14ac:dyDescent="0.25">
      <c r="A19" s="5">
        <v>18</v>
      </c>
      <c r="B19" s="1" t="s">
        <v>133</v>
      </c>
      <c r="C19" s="1" t="s">
        <v>25</v>
      </c>
      <c r="D19" s="1" t="s">
        <v>134</v>
      </c>
      <c r="E19" s="2">
        <f>[1]!Tabela3[[#This Row],[Ocena 1]]</f>
        <v>66</v>
      </c>
      <c r="F19" s="2">
        <v>2700</v>
      </c>
    </row>
    <row r="20" spans="1:6" ht="24" x14ac:dyDescent="0.25">
      <c r="A20" s="5">
        <v>19</v>
      </c>
      <c r="B20" s="1" t="s">
        <v>135</v>
      </c>
      <c r="C20" s="1" t="s">
        <v>55</v>
      </c>
      <c r="D20" s="1" t="s">
        <v>136</v>
      </c>
      <c r="E20" s="2">
        <f>[1]!Tabela3[[#This Row],[Ocena 1]]</f>
        <v>66</v>
      </c>
      <c r="F20" s="2">
        <v>4445</v>
      </c>
    </row>
    <row r="21" spans="1:6" ht="48" x14ac:dyDescent="0.25">
      <c r="A21" s="5">
        <v>20</v>
      </c>
      <c r="B21" s="1" t="s">
        <v>137</v>
      </c>
      <c r="C21" s="1" t="s">
        <v>63</v>
      </c>
      <c r="D21" s="1" t="s">
        <v>138</v>
      </c>
      <c r="E21" s="2">
        <f>([1]!Tabela3[[#This Row],[Ocena 2]]+[1]!Tabela3[[#This Row],[Ocena 1]])/2</f>
        <v>65.5</v>
      </c>
      <c r="F21" s="2">
        <v>3625</v>
      </c>
    </row>
    <row r="22" spans="1:6" ht="48" x14ac:dyDescent="0.25">
      <c r="A22" s="5">
        <v>21</v>
      </c>
      <c r="B22" s="1" t="s">
        <v>139</v>
      </c>
      <c r="C22" s="1" t="s">
        <v>78</v>
      </c>
      <c r="D22" s="1" t="s">
        <v>140</v>
      </c>
      <c r="E22" s="4">
        <f>([1]!Tabela3[[#This Row],[Ocena ]]+[1]!Tabela3[[#This Row],[Ocena 2]]+[1]!Tabela3[[#This Row],[Ocena 1]])/3</f>
        <v>65.333333333333329</v>
      </c>
      <c r="F22" s="2">
        <v>4860</v>
      </c>
    </row>
    <row r="23" spans="1:6" ht="36" x14ac:dyDescent="0.25">
      <c r="A23" s="5">
        <v>22</v>
      </c>
      <c r="B23" s="1" t="s">
        <v>141</v>
      </c>
      <c r="C23" s="1" t="s">
        <v>26</v>
      </c>
      <c r="D23" s="1" t="s">
        <v>142</v>
      </c>
      <c r="E23" s="2">
        <f>([1]!Tabela3[[#This Row],[Ocena 2]]+[1]!Tabela3[[#This Row],[Ocena 1]])/2</f>
        <v>65</v>
      </c>
      <c r="F23" s="2">
        <v>4815</v>
      </c>
    </row>
    <row r="24" spans="1:6" ht="48" x14ac:dyDescent="0.25">
      <c r="A24" s="5">
        <v>23</v>
      </c>
      <c r="B24" s="1" t="s">
        <v>143</v>
      </c>
      <c r="C24" s="1" t="s">
        <v>57</v>
      </c>
      <c r="D24" s="1" t="s">
        <v>144</v>
      </c>
      <c r="E24" s="2">
        <f>([1]!Tabela3[[#This Row],[Ocena 2]]+[1]!Tabela3[[#This Row],[Ocena 1]])/2</f>
        <v>65</v>
      </c>
      <c r="F24" s="2">
        <v>4000</v>
      </c>
    </row>
    <row r="25" spans="1:6" ht="36" x14ac:dyDescent="0.25">
      <c r="A25" s="5">
        <v>24</v>
      </c>
      <c r="B25" s="1" t="s">
        <v>145</v>
      </c>
      <c r="C25" s="1" t="s">
        <v>64</v>
      </c>
      <c r="D25" s="1" t="s">
        <v>146</v>
      </c>
      <c r="E25" s="2">
        <f>[1]!Tabela3[[#This Row],[Ocena 2]]</f>
        <v>65</v>
      </c>
      <c r="F25" s="2">
        <v>4000</v>
      </c>
    </row>
    <row r="26" spans="1:6" ht="60" x14ac:dyDescent="0.25">
      <c r="A26" s="5">
        <v>25</v>
      </c>
      <c r="B26" s="1" t="s">
        <v>147</v>
      </c>
      <c r="C26" s="1" t="s">
        <v>56</v>
      </c>
      <c r="D26" s="1" t="s">
        <v>148</v>
      </c>
      <c r="E26" s="2">
        <f>([1]!Tabela3[[#This Row],[Ocena 2]]+[1]!Tabela3[[#This Row],[Ocena 1]])/2</f>
        <v>65</v>
      </c>
      <c r="F26" s="2">
        <v>3800</v>
      </c>
    </row>
    <row r="27" spans="1:6" ht="36" x14ac:dyDescent="0.25">
      <c r="A27" s="5">
        <v>26</v>
      </c>
      <c r="B27" s="1" t="s">
        <v>149</v>
      </c>
      <c r="C27" s="1" t="s">
        <v>9</v>
      </c>
      <c r="D27" s="1" t="s">
        <v>150</v>
      </c>
      <c r="E27" s="2">
        <f>([1]!Tabela3[[#This Row],[Ocena 2]]+[1]!Tabela3[[#This Row],[Ocena 1]])/2</f>
        <v>65</v>
      </c>
      <c r="F27" s="2">
        <v>3500</v>
      </c>
    </row>
    <row r="28" spans="1:6" ht="36" x14ac:dyDescent="0.25">
      <c r="A28" s="5">
        <v>27</v>
      </c>
      <c r="B28" s="1" t="s">
        <v>151</v>
      </c>
      <c r="C28" s="1" t="s">
        <v>6</v>
      </c>
      <c r="D28" s="1" t="s">
        <v>152</v>
      </c>
      <c r="E28" s="2">
        <f>([1]!Tabela3[[#This Row],[Ocena 2]]+[1]!Tabela3[[#This Row],[Ocena 1]])/2</f>
        <v>64.5</v>
      </c>
      <c r="F28" s="2">
        <v>4100</v>
      </c>
    </row>
    <row r="29" spans="1:6" ht="24" x14ac:dyDescent="0.25">
      <c r="A29" s="5">
        <v>28</v>
      </c>
      <c r="B29" s="1" t="s">
        <v>153</v>
      </c>
      <c r="C29" s="1" t="s">
        <v>27</v>
      </c>
      <c r="D29" s="1" t="s">
        <v>154</v>
      </c>
      <c r="E29" s="2">
        <f>([1]!Tabela3[[#This Row],[Ocena 2]]+[1]!Tabela3[[#This Row],[Ocena 1]])/2</f>
        <v>64.5</v>
      </c>
      <c r="F29" s="2">
        <v>3800</v>
      </c>
    </row>
    <row r="30" spans="1:6" ht="36" x14ac:dyDescent="0.25">
      <c r="A30" s="5">
        <v>29</v>
      </c>
      <c r="B30" s="1" t="s">
        <v>155</v>
      </c>
      <c r="C30" s="1" t="s">
        <v>58</v>
      </c>
      <c r="D30" s="1" t="s">
        <v>156</v>
      </c>
      <c r="E30" s="2">
        <f>([1]!Tabela3[[#This Row],[Ocena 2]]+[1]!Tabela3[[#This Row],[Ocena 1]])/2</f>
        <v>64.5</v>
      </c>
      <c r="F30" s="2">
        <v>3500</v>
      </c>
    </row>
    <row r="31" spans="1:6" ht="36" x14ac:dyDescent="0.25">
      <c r="A31" s="5">
        <v>30</v>
      </c>
      <c r="B31" s="1" t="s">
        <v>157</v>
      </c>
      <c r="C31" s="1" t="s">
        <v>86</v>
      </c>
      <c r="D31" s="1" t="s">
        <v>158</v>
      </c>
      <c r="E31" s="2">
        <f>([1]!Tabela3[[#This Row],[Ocena 2]]+[1]!Tabela3[[#This Row],[Ocena 1]])/2</f>
        <v>64</v>
      </c>
      <c r="F31" s="2">
        <v>3300</v>
      </c>
    </row>
    <row r="32" spans="1:6" ht="36" x14ac:dyDescent="0.25">
      <c r="A32" s="5">
        <v>31</v>
      </c>
      <c r="B32" s="1" t="s">
        <v>159</v>
      </c>
      <c r="C32" s="1" t="s">
        <v>87</v>
      </c>
      <c r="D32" s="1" t="s">
        <v>160</v>
      </c>
      <c r="E32" s="2">
        <f>([1]!Tabela3[[#This Row],[Ocena 2]]+[1]!Tabela3[[#This Row],[Ocena 1]])/2</f>
        <v>63.5</v>
      </c>
      <c r="F32" s="2">
        <v>3100</v>
      </c>
    </row>
    <row r="33" spans="1:6" ht="48" x14ac:dyDescent="0.25">
      <c r="A33" s="5">
        <v>32</v>
      </c>
      <c r="B33" s="1" t="s">
        <v>161</v>
      </c>
      <c r="C33" s="1" t="s">
        <v>65</v>
      </c>
      <c r="D33" s="1" t="s">
        <v>162</v>
      </c>
      <c r="E33" s="2">
        <f>([1]!Tabela3[[#This Row],[Ocena 2]]+[1]!Tabela3[[#This Row],[Ocena 1]])/2</f>
        <v>63.5</v>
      </c>
      <c r="F33" s="2">
        <v>2000</v>
      </c>
    </row>
    <row r="34" spans="1:6" ht="48" x14ac:dyDescent="0.25">
      <c r="A34" s="5">
        <v>33</v>
      </c>
      <c r="B34" s="1" t="s">
        <v>163</v>
      </c>
      <c r="C34" s="1" t="s">
        <v>28</v>
      </c>
      <c r="D34" s="1" t="s">
        <v>164</v>
      </c>
      <c r="E34" s="2">
        <f>([1]!Tabela3[[#This Row],[Ocena 2]]+[1]!Tabela3[[#This Row],[Ocena 1]])/2</f>
        <v>63</v>
      </c>
      <c r="F34" s="2">
        <v>2600</v>
      </c>
    </row>
    <row r="35" spans="1:6" ht="24" x14ac:dyDescent="0.25">
      <c r="A35" s="5">
        <v>34</v>
      </c>
      <c r="B35" s="1" t="s">
        <v>165</v>
      </c>
      <c r="C35" s="1" t="s">
        <v>66</v>
      </c>
      <c r="D35" s="1" t="s">
        <v>166</v>
      </c>
      <c r="E35" s="3">
        <f>([1]!Tabela3[[#This Row],[Ocena 2]]+[1]!Tabela3[[#This Row],[Ocena 1]])/2</f>
        <v>63</v>
      </c>
      <c r="F35" s="2">
        <v>4000</v>
      </c>
    </row>
    <row r="36" spans="1:6" ht="36" x14ac:dyDescent="0.25">
      <c r="A36" s="5">
        <v>35</v>
      </c>
      <c r="B36" s="1" t="s">
        <v>167</v>
      </c>
      <c r="C36" s="1" t="s">
        <v>79</v>
      </c>
      <c r="D36" s="1" t="s">
        <v>168</v>
      </c>
      <c r="E36" s="2">
        <f>([1]!Tabela3[[#This Row],[Ocena ]]+[1]!Tabela3[[#This Row],[Ocena 2]]+[1]!Tabela3[[#This Row],[Ocena 1]])/3</f>
        <v>62</v>
      </c>
      <c r="F36" s="2">
        <v>3500</v>
      </c>
    </row>
    <row r="37" spans="1:6" ht="36" x14ac:dyDescent="0.25">
      <c r="A37" s="5">
        <v>36</v>
      </c>
      <c r="B37" s="1" t="s">
        <v>169</v>
      </c>
      <c r="C37" s="1" t="s">
        <v>67</v>
      </c>
      <c r="D37" s="1" t="s">
        <v>170</v>
      </c>
      <c r="E37" s="2">
        <f>[1]!Tabela3[[#This Row],[Ocena 1]]</f>
        <v>62</v>
      </c>
      <c r="F37" s="2">
        <v>3200</v>
      </c>
    </row>
    <row r="38" spans="1:6" ht="24" x14ac:dyDescent="0.25">
      <c r="A38" s="5">
        <v>37</v>
      </c>
      <c r="B38" s="1" t="s">
        <v>171</v>
      </c>
      <c r="C38" s="1" t="s">
        <v>88</v>
      </c>
      <c r="D38" s="1" t="s">
        <v>172</v>
      </c>
      <c r="E38" s="2">
        <f>([1]!Tabela3[[#This Row],[Ocena 2]]+[1]!Tabela3[[#This Row],[Ocena 1]])/2</f>
        <v>61</v>
      </c>
      <c r="F38" s="2">
        <v>3000</v>
      </c>
    </row>
    <row r="39" spans="1:6" ht="36" x14ac:dyDescent="0.25">
      <c r="A39" s="5">
        <v>38</v>
      </c>
      <c r="B39" s="1" t="s">
        <v>173</v>
      </c>
      <c r="C39" s="1" t="s">
        <v>68</v>
      </c>
      <c r="D39" s="1" t="s">
        <v>174</v>
      </c>
      <c r="E39" s="2">
        <f>([1]!Tabela3[[#This Row],[Ocena 2]]+[1]!Tabela3[[#This Row],[Ocena 1]])/2</f>
        <v>60.5</v>
      </c>
      <c r="F39" s="2">
        <v>4100</v>
      </c>
    </row>
    <row r="40" spans="1:6" ht="24" x14ac:dyDescent="0.25">
      <c r="A40" s="5">
        <v>39</v>
      </c>
      <c r="B40" s="1" t="s">
        <v>175</v>
      </c>
      <c r="C40" s="1" t="s">
        <v>82</v>
      </c>
      <c r="D40" s="1" t="s">
        <v>176</v>
      </c>
      <c r="E40" s="2">
        <f>([1]!Tabela3[[#This Row],[Ocena ]]+[1]!Tabela3[[#This Row],[Ocena 1]])/2</f>
        <v>60.5</v>
      </c>
      <c r="F40" s="2">
        <v>3000</v>
      </c>
    </row>
    <row r="41" spans="1:6" ht="36" x14ac:dyDescent="0.25">
      <c r="A41" s="5">
        <v>40</v>
      </c>
      <c r="B41" s="1" t="s">
        <v>177</v>
      </c>
      <c r="C41" s="1" t="s">
        <v>59</v>
      </c>
      <c r="D41" s="1" t="s">
        <v>178</v>
      </c>
      <c r="E41" s="2">
        <f>([1]!Tabela3[[#This Row],[Ocena 2]]+[1]!Tabela3[[#This Row],[Ocena 1]])/2</f>
        <v>60.5</v>
      </c>
      <c r="F41" s="2">
        <v>2250</v>
      </c>
    </row>
    <row r="42" spans="1:6" ht="36" x14ac:dyDescent="0.25">
      <c r="A42" s="5">
        <v>41</v>
      </c>
      <c r="B42" s="1" t="s">
        <v>179</v>
      </c>
      <c r="C42" s="1" t="s">
        <v>29</v>
      </c>
      <c r="D42" s="1" t="s">
        <v>180</v>
      </c>
      <c r="E42" s="2">
        <f>([1]!Tabela3[[#This Row],[Ocena 2]]+[1]!Tabela3[[#This Row],[Ocena 1]])/2</f>
        <v>60.5</v>
      </c>
      <c r="F42" s="2">
        <v>1600</v>
      </c>
    </row>
    <row r="43" spans="1:6" ht="72" x14ac:dyDescent="0.25">
      <c r="A43" s="5">
        <v>42</v>
      </c>
      <c r="B43" s="1" t="s">
        <v>181</v>
      </c>
      <c r="C43" s="1" t="s">
        <v>76</v>
      </c>
      <c r="D43" s="1" t="s">
        <v>182</v>
      </c>
      <c r="E43" s="2">
        <f>[1]!Tabela3[[#This Row],[Ocena 2]]</f>
        <v>60</v>
      </c>
      <c r="F43" s="2">
        <v>3500</v>
      </c>
    </row>
    <row r="44" spans="1:6" ht="36" x14ac:dyDescent="0.25">
      <c r="A44" s="5">
        <v>43</v>
      </c>
      <c r="B44" s="1" t="s">
        <v>183</v>
      </c>
      <c r="C44" s="1" t="s">
        <v>7</v>
      </c>
      <c r="D44" s="1" t="s">
        <v>184</v>
      </c>
      <c r="E44" s="2">
        <f>([1]!Tabela3[[#This Row],[Ocena 2]]+[1]!Tabela3[[#This Row],[Ocena 1]])/2</f>
        <v>60</v>
      </c>
      <c r="F44" s="2">
        <v>3000</v>
      </c>
    </row>
    <row r="45" spans="1:6" ht="36" x14ac:dyDescent="0.25">
      <c r="A45" s="5">
        <v>44</v>
      </c>
      <c r="B45" s="1" t="s">
        <v>185</v>
      </c>
      <c r="C45" s="1" t="s">
        <v>8</v>
      </c>
      <c r="D45" s="1" t="s">
        <v>186</v>
      </c>
      <c r="E45" s="2">
        <f>([1]!Tabela3[[#This Row],[Ocena 2]]+[1]!Tabela3[[#This Row],[Ocena 1]])/2</f>
        <v>60</v>
      </c>
      <c r="F45" s="2">
        <v>2400</v>
      </c>
    </row>
    <row r="46" spans="1:6" ht="36" x14ac:dyDescent="0.25">
      <c r="A46" s="5">
        <v>45</v>
      </c>
      <c r="B46" s="1" t="s">
        <v>187</v>
      </c>
      <c r="C46" s="1" t="s">
        <v>11</v>
      </c>
      <c r="D46" s="1" t="s">
        <v>188</v>
      </c>
      <c r="E46" s="2">
        <f>([1]!Tabela3[[#This Row],[Ocena 2]]+[1]!Tabela3[[#This Row],[Ocena 1]])/2</f>
        <v>59.5</v>
      </c>
      <c r="F46" s="2">
        <v>2500</v>
      </c>
    </row>
    <row r="47" spans="1:6" ht="36" x14ac:dyDescent="0.25">
      <c r="A47" s="5">
        <v>46</v>
      </c>
      <c r="B47" s="1" t="s">
        <v>189</v>
      </c>
      <c r="C47" s="1" t="s">
        <v>89</v>
      </c>
      <c r="D47" s="1" t="s">
        <v>190</v>
      </c>
      <c r="E47" s="2">
        <f>([1]!Tabela3[[#This Row],[Ocena 2]]+[1]!Tabela3[[#This Row],[Ocena 1]])/2</f>
        <v>59.5</v>
      </c>
      <c r="F47" s="2">
        <v>1500</v>
      </c>
    </row>
    <row r="48" spans="1:6" ht="24" x14ac:dyDescent="0.25">
      <c r="A48" s="5">
        <v>47</v>
      </c>
      <c r="B48" s="1" t="s">
        <v>191</v>
      </c>
      <c r="C48" s="1" t="s">
        <v>31</v>
      </c>
      <c r="D48" s="1" t="s">
        <v>192</v>
      </c>
      <c r="E48" s="2">
        <f>([1]!Tabela3[[#This Row],[Ocena 2]]+[1]!Tabela3[[#This Row],[Ocena 1]])/2</f>
        <v>59.5</v>
      </c>
      <c r="F48" s="2">
        <v>3912</v>
      </c>
    </row>
    <row r="49" spans="1:6" ht="24" x14ac:dyDescent="0.25">
      <c r="A49" s="5">
        <v>48</v>
      </c>
      <c r="B49" s="1" t="s">
        <v>193</v>
      </c>
      <c r="C49" s="1" t="s">
        <v>10</v>
      </c>
      <c r="D49" s="1" t="s">
        <v>194</v>
      </c>
      <c r="E49" s="2">
        <f>([1]!Tabela3[[#This Row],[Ocena 2]]+[1]!Tabela3[[#This Row],[Ocena 1]])/2</f>
        <v>59.5</v>
      </c>
      <c r="F49" s="2">
        <v>2000</v>
      </c>
    </row>
    <row r="50" spans="1:6" ht="36" x14ac:dyDescent="0.25">
      <c r="A50" s="5">
        <v>49</v>
      </c>
      <c r="B50" s="1" t="s">
        <v>195</v>
      </c>
      <c r="C50" s="1" t="s">
        <v>69</v>
      </c>
      <c r="D50" s="1" t="s">
        <v>196</v>
      </c>
      <c r="E50" s="2">
        <f>[1]!Tabela3[[#This Row],[Ocena 1]]</f>
        <v>59</v>
      </c>
      <c r="F50" s="2">
        <v>3000</v>
      </c>
    </row>
    <row r="51" spans="1:6" ht="24" x14ac:dyDescent="0.25">
      <c r="A51" s="5">
        <v>50</v>
      </c>
      <c r="B51" s="1" t="s">
        <v>197</v>
      </c>
      <c r="C51" s="1" t="s">
        <v>32</v>
      </c>
      <c r="D51" s="1" t="s">
        <v>198</v>
      </c>
      <c r="E51" s="2">
        <f>([1]!Tabela3[[#This Row],[Ocena 2]]+[1]!Tabela3[[#This Row],[Ocena 1]])/2</f>
        <v>59</v>
      </c>
      <c r="F51" s="2">
        <v>2500</v>
      </c>
    </row>
    <row r="52" spans="1:6" ht="36" x14ac:dyDescent="0.25">
      <c r="A52" s="5">
        <v>51</v>
      </c>
      <c r="B52" s="1" t="s">
        <v>199</v>
      </c>
      <c r="C52" s="1" t="s">
        <v>33</v>
      </c>
      <c r="D52" s="1" t="s">
        <v>200</v>
      </c>
      <c r="E52" s="2">
        <f>([1]!Tabela3[[#This Row],[Ocena 2]]+[1]!Tabela3[[#This Row],[Ocena 1]])/2</f>
        <v>59</v>
      </c>
      <c r="F52" s="2">
        <v>1500</v>
      </c>
    </row>
    <row r="53" spans="1:6" ht="24" x14ac:dyDescent="0.25">
      <c r="A53" s="5">
        <v>52</v>
      </c>
      <c r="B53" s="1" t="s">
        <v>201</v>
      </c>
      <c r="C53" s="1" t="s">
        <v>34</v>
      </c>
      <c r="D53" s="1" t="s">
        <v>202</v>
      </c>
      <c r="E53" s="2">
        <f>([1]!Tabela3[[#This Row],[Ocena 2]]+[1]!Tabela3[[#This Row],[Ocena 1]])/2</f>
        <v>58.5</v>
      </c>
      <c r="F53" s="2">
        <v>4700</v>
      </c>
    </row>
    <row r="54" spans="1:6" ht="48" x14ac:dyDescent="0.25">
      <c r="A54" s="5">
        <v>53</v>
      </c>
      <c r="B54" s="1" t="s">
        <v>203</v>
      </c>
      <c r="C54" s="1" t="s">
        <v>80</v>
      </c>
      <c r="D54" s="1" t="s">
        <v>204</v>
      </c>
      <c r="E54" s="2">
        <f>([1]!Tabela3[[#This Row],[Ocena ]]+[1]!Tabela3[[#This Row],[Ocena 2]]+[1]!Tabela3[[#This Row],[Ocena 1]])/3</f>
        <v>58</v>
      </c>
      <c r="F54" s="2">
        <v>3300</v>
      </c>
    </row>
    <row r="55" spans="1:6" ht="48" x14ac:dyDescent="0.25">
      <c r="A55" s="5">
        <v>54</v>
      </c>
      <c r="B55" s="1" t="s">
        <v>205</v>
      </c>
      <c r="C55" s="1" t="s">
        <v>12</v>
      </c>
      <c r="D55" s="1" t="s">
        <v>206</v>
      </c>
      <c r="E55" s="2">
        <f>([1]!Tabela3[[#This Row],[Ocena 2]]+[1]!Tabela3[[#This Row],[Ocena 1]])/2</f>
        <v>58</v>
      </c>
      <c r="F55" s="2">
        <v>1500</v>
      </c>
    </row>
    <row r="56" spans="1:6" ht="36" x14ac:dyDescent="0.25">
      <c r="A56" s="5">
        <v>55</v>
      </c>
      <c r="B56" s="1" t="s">
        <v>207</v>
      </c>
      <c r="C56" s="1" t="s">
        <v>13</v>
      </c>
      <c r="D56" s="1" t="s">
        <v>208</v>
      </c>
      <c r="E56" s="2">
        <f>([1]!Tabela3[[#This Row],[Ocena 2]]+[1]!Tabela3[[#This Row],[Ocena 1]])/2</f>
        <v>58</v>
      </c>
      <c r="F56" s="2">
        <v>2500</v>
      </c>
    </row>
    <row r="57" spans="1:6" ht="36" x14ac:dyDescent="0.25">
      <c r="A57" s="5">
        <v>56</v>
      </c>
      <c r="B57" s="1" t="s">
        <v>209</v>
      </c>
      <c r="C57" s="1" t="s">
        <v>90</v>
      </c>
      <c r="D57" s="1" t="s">
        <v>210</v>
      </c>
      <c r="E57" s="2">
        <f>([1]!Tabela3[[#This Row],[Ocena 2]]+[1]!Tabela3[[#This Row],[Ocena 1]])/2</f>
        <v>58</v>
      </c>
      <c r="F57" s="2">
        <v>1500</v>
      </c>
    </row>
    <row r="58" spans="1:6" ht="108" x14ac:dyDescent="0.25">
      <c r="A58" s="5">
        <v>57</v>
      </c>
      <c r="B58" s="1" t="s">
        <v>211</v>
      </c>
      <c r="C58" s="1" t="s">
        <v>35</v>
      </c>
      <c r="D58" s="1" t="s">
        <v>212</v>
      </c>
      <c r="E58" s="2">
        <f>([1]!Tabela3[[#This Row],[Ocena 2]]+[1]!Tabela3[[#This Row],[Ocena 1]])/2</f>
        <v>57.5</v>
      </c>
      <c r="F58" s="2">
        <v>2500</v>
      </c>
    </row>
    <row r="59" spans="1:6" ht="60" x14ac:dyDescent="0.25">
      <c r="A59" s="5">
        <v>58</v>
      </c>
      <c r="B59" s="1" t="s">
        <v>213</v>
      </c>
      <c r="C59" s="1" t="s">
        <v>70</v>
      </c>
      <c r="D59" s="1" t="s">
        <v>214</v>
      </c>
      <c r="E59" s="2">
        <f>[1]!Tabela3[[#This Row],[Ocena 2]]</f>
        <v>57</v>
      </c>
      <c r="F59" s="2">
        <v>3000</v>
      </c>
    </row>
    <row r="60" spans="1:6" ht="48" x14ac:dyDescent="0.25">
      <c r="A60" s="5">
        <v>59</v>
      </c>
      <c r="B60" s="1" t="s">
        <v>215</v>
      </c>
      <c r="C60" s="1" t="s">
        <v>39</v>
      </c>
      <c r="D60" s="1" t="s">
        <v>216</v>
      </c>
      <c r="E60" s="2">
        <f>[1]!Tabela3[[#This Row],[Ocena 1]]</f>
        <v>57</v>
      </c>
      <c r="F60" s="2">
        <v>2000</v>
      </c>
    </row>
    <row r="61" spans="1:6" ht="24" x14ac:dyDescent="0.25">
      <c r="A61" s="5">
        <v>60</v>
      </c>
      <c r="B61" s="1" t="s">
        <v>217</v>
      </c>
      <c r="C61" s="1" t="s">
        <v>40</v>
      </c>
      <c r="D61" s="1" t="s">
        <v>218</v>
      </c>
      <c r="E61" s="2">
        <f>[1]!Tabela3[[#This Row],[Ocena 1]]</f>
        <v>57</v>
      </c>
      <c r="F61" s="2">
        <v>4300</v>
      </c>
    </row>
    <row r="62" spans="1:6" ht="36" x14ac:dyDescent="0.25">
      <c r="A62" s="5">
        <v>61</v>
      </c>
      <c r="B62" s="1" t="s">
        <v>219</v>
      </c>
      <c r="C62" s="1" t="s">
        <v>60</v>
      </c>
      <c r="D62" s="1" t="s">
        <v>220</v>
      </c>
      <c r="E62" s="2">
        <f>([1]!Tabela3[[#This Row],[Ocena 2]]+[1]!Tabela3[[#This Row],[Ocena 1]])/2</f>
        <v>57</v>
      </c>
      <c r="F62" s="2">
        <v>3500</v>
      </c>
    </row>
    <row r="63" spans="1:6" x14ac:dyDescent="0.25">
      <c r="A63" s="5">
        <v>62</v>
      </c>
      <c r="B63" s="1" t="s">
        <v>221</v>
      </c>
      <c r="C63" s="1" t="s">
        <v>37</v>
      </c>
      <c r="D63" s="1" t="s">
        <v>222</v>
      </c>
      <c r="E63" s="2">
        <f>([1]!Tabela3[[#This Row],[Ocena 2]]+[1]!Tabela3[[#This Row],[Ocena 1]])/2</f>
        <v>57</v>
      </c>
      <c r="F63" s="2">
        <v>3700</v>
      </c>
    </row>
    <row r="64" spans="1:6" ht="24" x14ac:dyDescent="0.25">
      <c r="A64" s="5">
        <v>63</v>
      </c>
      <c r="B64" s="1" t="s">
        <v>223</v>
      </c>
      <c r="C64" s="1" t="s">
        <v>38</v>
      </c>
      <c r="D64" s="1" t="s">
        <v>224</v>
      </c>
      <c r="E64" s="2">
        <f>([1]!Tabela3[[#This Row],[Ocena 2]]+[1]!Tabela3[[#This Row],[Ocena 1]])/2</f>
        <v>57</v>
      </c>
      <c r="F64" s="2">
        <v>2900</v>
      </c>
    </row>
    <row r="65" spans="1:6" ht="24" x14ac:dyDescent="0.25">
      <c r="A65" s="5">
        <v>64</v>
      </c>
      <c r="B65" s="1" t="s">
        <v>225</v>
      </c>
      <c r="C65" s="1" t="s">
        <v>36</v>
      </c>
      <c r="D65" s="1" t="s">
        <v>226</v>
      </c>
      <c r="E65" s="2">
        <f>([1]!Tabela3[[#This Row],[Ocena 2]]+[1]!Tabela3[[#This Row],[Ocena 1]])/2</f>
        <v>57</v>
      </c>
      <c r="F65" s="2">
        <v>1600</v>
      </c>
    </row>
    <row r="66" spans="1:6" ht="48" x14ac:dyDescent="0.25">
      <c r="A66" s="5">
        <v>65</v>
      </c>
      <c r="B66" s="1" t="s">
        <v>227</v>
      </c>
      <c r="C66" s="1" t="s">
        <v>42</v>
      </c>
      <c r="D66" s="1" t="s">
        <v>228</v>
      </c>
      <c r="E66" s="2">
        <f>([1]!Tabela3[[#This Row],[Ocena 2]]+[1]!Tabela3[[#This Row],[Ocena 1]])/2</f>
        <v>57</v>
      </c>
      <c r="F66" s="2">
        <v>4100</v>
      </c>
    </row>
    <row r="67" spans="1:6" ht="24" x14ac:dyDescent="0.25">
      <c r="A67" s="5">
        <v>66</v>
      </c>
      <c r="B67" s="1" t="s">
        <v>229</v>
      </c>
      <c r="C67" s="1" t="s">
        <v>91</v>
      </c>
      <c r="D67" s="1" t="s">
        <v>230</v>
      </c>
      <c r="E67" s="2">
        <f>([1]!Tabela3[[#This Row],[Ocena 2]]+[1]!Tabela3[[#This Row],[Ocena 1]])/2</f>
        <v>56.5</v>
      </c>
      <c r="F67" s="2">
        <v>3000</v>
      </c>
    </row>
    <row r="68" spans="1:6" ht="24" x14ac:dyDescent="0.25">
      <c r="A68" s="5">
        <v>67</v>
      </c>
      <c r="B68" s="1" t="s">
        <v>231</v>
      </c>
      <c r="C68" s="1" t="s">
        <v>14</v>
      </c>
      <c r="D68" s="1" t="s">
        <v>232</v>
      </c>
      <c r="E68" s="2">
        <f>([1]!Tabela3[[#This Row],[Ocena 2]]+[1]!Tabela3[[#This Row],[Ocena 1]])/2</f>
        <v>56</v>
      </c>
      <c r="F68" s="2">
        <v>2500</v>
      </c>
    </row>
    <row r="69" spans="1:6" ht="36" x14ac:dyDescent="0.25">
      <c r="A69" s="5">
        <v>68</v>
      </c>
      <c r="B69" s="1" t="s">
        <v>233</v>
      </c>
      <c r="C69" s="1" t="s">
        <v>41</v>
      </c>
      <c r="D69" s="1" t="s">
        <v>234</v>
      </c>
      <c r="E69" s="2">
        <f>([1]!Tabela3[[#This Row],[Ocena 2]]+[1]!Tabela3[[#This Row],[Ocena 1]])/2</f>
        <v>56</v>
      </c>
      <c r="F69" s="2">
        <v>2400</v>
      </c>
    </row>
    <row r="70" spans="1:6" ht="36" x14ac:dyDescent="0.25">
      <c r="A70" s="5">
        <v>69</v>
      </c>
      <c r="B70" s="1" t="s">
        <v>235</v>
      </c>
      <c r="C70" s="1" t="s">
        <v>43</v>
      </c>
      <c r="D70" s="1" t="s">
        <v>236</v>
      </c>
      <c r="E70" s="2">
        <f>([1]!Tabela3[[#This Row],[Ocena 2]]+[1]!Tabela3[[#This Row],[Ocena 1]])/2</f>
        <v>56</v>
      </c>
      <c r="F70" s="2">
        <v>3500</v>
      </c>
    </row>
    <row r="71" spans="1:6" ht="48" x14ac:dyDescent="0.25">
      <c r="A71" s="5">
        <v>70</v>
      </c>
      <c r="B71" s="1" t="s">
        <v>237</v>
      </c>
      <c r="C71" s="1" t="s">
        <v>92</v>
      </c>
      <c r="D71" s="1" t="s">
        <v>238</v>
      </c>
      <c r="E71" s="2">
        <f>([1]!Tabela3[[#This Row],[Ocena 2]]+[1]!Tabela3[[#This Row],[Ocena 1]])/2</f>
        <v>56</v>
      </c>
      <c r="F71" s="2">
        <v>3000</v>
      </c>
    </row>
    <row r="72" spans="1:6" ht="36" x14ac:dyDescent="0.25">
      <c r="A72" s="5">
        <v>71</v>
      </c>
      <c r="B72" s="1" t="s">
        <v>239</v>
      </c>
      <c r="C72" s="1" t="s">
        <v>93</v>
      </c>
      <c r="D72" s="1" t="s">
        <v>240</v>
      </c>
      <c r="E72" s="2">
        <f>([1]!Tabela3[[#This Row],[Ocena 2]]+[1]!Tabela3[[#This Row],[Ocena 1]])/2</f>
        <v>55.5</v>
      </c>
      <c r="F72" s="2">
        <v>2800</v>
      </c>
    </row>
    <row r="73" spans="1:6" ht="60" x14ac:dyDescent="0.25">
      <c r="A73" s="5">
        <v>72</v>
      </c>
      <c r="B73" s="1" t="s">
        <v>241</v>
      </c>
      <c r="C73" s="1" t="s">
        <v>16</v>
      </c>
      <c r="D73" s="1" t="s">
        <v>242</v>
      </c>
      <c r="E73" s="2">
        <f>([1]!Tabela3[[#This Row],[Ocena 2]]+[1]!Tabela3[[#This Row],[Ocena 1]])/2</f>
        <v>55.5</v>
      </c>
      <c r="F73" s="2">
        <v>3950</v>
      </c>
    </row>
    <row r="74" spans="1:6" ht="24" x14ac:dyDescent="0.25">
      <c r="A74" s="5">
        <v>73</v>
      </c>
      <c r="B74" s="1" t="s">
        <v>243</v>
      </c>
      <c r="C74" s="1" t="s">
        <v>44</v>
      </c>
      <c r="D74" s="1" t="s">
        <v>244</v>
      </c>
      <c r="E74" s="2">
        <f>([1]!Tabela3[[#This Row],[Ocena 2]]+[1]!Tabela3[[#This Row],[Ocena 1]])/2</f>
        <v>55.5</v>
      </c>
      <c r="F74" s="2">
        <v>3000</v>
      </c>
    </row>
    <row r="75" spans="1:6" ht="60" x14ac:dyDescent="0.25">
      <c r="A75" s="5">
        <v>74</v>
      </c>
      <c r="B75" s="1" t="s">
        <v>245</v>
      </c>
      <c r="C75" s="1" t="s">
        <v>15</v>
      </c>
      <c r="D75" s="1" t="s">
        <v>246</v>
      </c>
      <c r="E75" s="2">
        <f>([1]!Tabela3[[#This Row],[Ocena 2]]+[1]!Tabela3[[#This Row],[Ocena 1]])/2</f>
        <v>55.5</v>
      </c>
      <c r="F75" s="2">
        <v>1500</v>
      </c>
    </row>
    <row r="76" spans="1:6" ht="36" x14ac:dyDescent="0.25">
      <c r="A76" s="5">
        <v>75</v>
      </c>
      <c r="B76" s="1" t="s">
        <v>247</v>
      </c>
      <c r="C76" s="1" t="s">
        <v>17</v>
      </c>
      <c r="D76" s="1" t="s">
        <v>248</v>
      </c>
      <c r="E76" s="2">
        <f>([1]!Tabela3[[#This Row],[Ocena 2]]+[1]!Tabela3[[#This Row],[Ocena 1]])/2</f>
        <v>55.5</v>
      </c>
      <c r="F76" s="2">
        <v>2500</v>
      </c>
    </row>
    <row r="77" spans="1:6" ht="72" x14ac:dyDescent="0.25">
      <c r="A77" s="5">
        <v>76</v>
      </c>
      <c r="B77" s="1" t="s">
        <v>249</v>
      </c>
      <c r="C77" s="1" t="s">
        <v>20</v>
      </c>
      <c r="D77" s="1" t="s">
        <v>250</v>
      </c>
      <c r="E77" s="2">
        <f>([1]!Tabela3[[#This Row],[Ocena 2]]+[1]!Tabela3[[#This Row],[Ocena 1]])/2</f>
        <v>55.5</v>
      </c>
      <c r="F77" s="2">
        <v>1500</v>
      </c>
    </row>
    <row r="78" spans="1:6" ht="72" x14ac:dyDescent="0.25">
      <c r="A78" s="5">
        <v>77</v>
      </c>
      <c r="B78" s="1" t="s">
        <v>251</v>
      </c>
      <c r="C78" s="1" t="s">
        <v>94</v>
      </c>
      <c r="D78" s="1" t="s">
        <v>252</v>
      </c>
      <c r="E78" s="2">
        <f>([1]!Tabela3[[#This Row],[Ocena 2]]+[1]!Tabela3[[#This Row],[Ocena 1]])/2</f>
        <v>55</v>
      </c>
      <c r="F78" s="2">
        <v>4936</v>
      </c>
    </row>
    <row r="79" spans="1:6" ht="24" x14ac:dyDescent="0.25">
      <c r="A79" s="5">
        <v>78</v>
      </c>
      <c r="B79" s="1" t="s">
        <v>253</v>
      </c>
      <c r="C79" s="1" t="s">
        <v>95</v>
      </c>
      <c r="D79" s="1" t="s">
        <v>254</v>
      </c>
      <c r="E79" s="2">
        <f>([1]!Tabela3[[#This Row],[Ocena 2]]+[1]!Tabela3[[#This Row],[Ocena 1]])/2</f>
        <v>55</v>
      </c>
      <c r="F79" s="2">
        <v>4000</v>
      </c>
    </row>
    <row r="80" spans="1:6" x14ac:dyDescent="0.25">
      <c r="A80" s="5">
        <v>79</v>
      </c>
      <c r="B80" s="1" t="s">
        <v>255</v>
      </c>
      <c r="C80" s="1" t="s">
        <v>71</v>
      </c>
      <c r="D80" s="1" t="s">
        <v>256</v>
      </c>
      <c r="E80" s="2">
        <f>([1]!Tabela3[[#This Row],[Ocena 2]]+[1]!Tabela3[[#This Row],[Ocena 1]])/2</f>
        <v>55</v>
      </c>
      <c r="F80" s="2">
        <v>3400</v>
      </c>
    </row>
    <row r="81" spans="1:6" ht="36" x14ac:dyDescent="0.25">
      <c r="A81" s="5">
        <v>80</v>
      </c>
      <c r="B81" s="1" t="s">
        <v>257</v>
      </c>
      <c r="C81" s="1" t="s">
        <v>18</v>
      </c>
      <c r="D81" s="1" t="s">
        <v>258</v>
      </c>
      <c r="E81" s="2">
        <f>([1]!Tabela3[[#This Row],[Ocena 2]]+[1]!Tabela3[[#This Row],[Ocena 1]])/2</f>
        <v>55</v>
      </c>
      <c r="F81" s="2">
        <v>2000</v>
      </c>
    </row>
    <row r="82" spans="1:6" ht="24" x14ac:dyDescent="0.25">
      <c r="A82" s="5">
        <v>81</v>
      </c>
      <c r="B82" s="1" t="s">
        <v>259</v>
      </c>
      <c r="C82" s="1" t="s">
        <v>45</v>
      </c>
      <c r="D82" s="1" t="s">
        <v>260</v>
      </c>
      <c r="E82" s="2">
        <f>([1]!Tabela3[[#This Row],[Ocena 2]]+[1]!Tabela3[[#This Row],[Ocena 1]])/2</f>
        <v>55</v>
      </c>
      <c r="F82" s="2">
        <v>3305</v>
      </c>
    </row>
    <row r="83" spans="1:6" ht="36" x14ac:dyDescent="0.25">
      <c r="A83" s="5">
        <v>82</v>
      </c>
      <c r="B83" s="1" t="s">
        <v>261</v>
      </c>
      <c r="C83" s="1" t="s">
        <v>72</v>
      </c>
      <c r="D83" s="1" t="s">
        <v>262</v>
      </c>
      <c r="E83" s="2">
        <f>([1]!Tabela3[[#This Row],[Ocena 2]]+[1]!Tabela3[[#This Row],[Ocena 1]])/2</f>
        <v>55</v>
      </c>
      <c r="F83" s="2">
        <v>4990</v>
      </c>
    </row>
    <row r="84" spans="1:6" ht="48" x14ac:dyDescent="0.25">
      <c r="A84" s="5">
        <v>83</v>
      </c>
      <c r="B84" s="1" t="s">
        <v>263</v>
      </c>
      <c r="C84" s="1" t="s">
        <v>46</v>
      </c>
      <c r="D84" s="1" t="s">
        <v>264</v>
      </c>
      <c r="E84" s="2">
        <f>([1]!Tabela3[[#This Row],[Ocena 2]]+[1]!Tabela3[[#This Row],[Ocena 1]])/2</f>
        <v>54.5</v>
      </c>
      <c r="F84" s="2">
        <v>4200</v>
      </c>
    </row>
    <row r="85" spans="1:6" ht="36" x14ac:dyDescent="0.25">
      <c r="A85" s="5">
        <v>84</v>
      </c>
      <c r="B85" s="1" t="s">
        <v>265</v>
      </c>
      <c r="C85" s="1" t="s">
        <v>61</v>
      </c>
      <c r="D85" s="1" t="s">
        <v>266</v>
      </c>
      <c r="E85" s="2">
        <f>([1]!Tabela3[[#This Row],[Ocena 2]]+[1]!Tabela3[[#This Row],[Ocena 1]])/2</f>
        <v>54.5</v>
      </c>
      <c r="F85" s="2">
        <v>2500</v>
      </c>
    </row>
    <row r="86" spans="1:6" ht="48" x14ac:dyDescent="0.25">
      <c r="A86" s="5">
        <v>85</v>
      </c>
      <c r="B86" s="1" t="s">
        <v>267</v>
      </c>
      <c r="C86" s="1" t="s">
        <v>81</v>
      </c>
      <c r="D86" s="1" t="s">
        <v>268</v>
      </c>
      <c r="E86" s="4">
        <f>([1]!Tabela3[[#This Row],[Ocena ]]+[1]!Tabela3[[#This Row],[Ocena 2]]+[1]!Tabela3[[#This Row],[Ocena 1]])/3</f>
        <v>36</v>
      </c>
      <c r="F86" s="2">
        <v>3000</v>
      </c>
    </row>
    <row r="87" spans="1:6" ht="24" x14ac:dyDescent="0.25">
      <c r="A87" s="5">
        <v>86</v>
      </c>
      <c r="B87" s="1" t="s">
        <v>269</v>
      </c>
      <c r="C87" s="1" t="s">
        <v>49</v>
      </c>
      <c r="D87" s="1" t="s">
        <v>270</v>
      </c>
      <c r="E87" s="2">
        <f>[1]!Tabela3[[#This Row],[Ocena 1]]</f>
        <v>57</v>
      </c>
      <c r="F87" s="2">
        <v>1500</v>
      </c>
    </row>
    <row r="88" spans="1:6" ht="48" x14ac:dyDescent="0.25">
      <c r="A88" s="5">
        <v>87</v>
      </c>
      <c r="B88" s="1" t="s">
        <v>271</v>
      </c>
      <c r="C88" s="1" t="s">
        <v>48</v>
      </c>
      <c r="D88" s="1" t="s">
        <v>272</v>
      </c>
      <c r="E88" s="2">
        <f>[1]!Tabela3[[#This Row],[Ocena 1]]</f>
        <v>55</v>
      </c>
      <c r="F88" s="2">
        <v>3500</v>
      </c>
    </row>
    <row r="89" spans="1:6" x14ac:dyDescent="0.25">
      <c r="A89" s="5">
        <v>88</v>
      </c>
      <c r="B89" s="1" t="s">
        <v>273</v>
      </c>
      <c r="C89" s="1" t="s">
        <v>47</v>
      </c>
      <c r="D89" s="1" t="s">
        <v>274</v>
      </c>
      <c r="E89" s="2">
        <f>([1]!Tabela3[[#This Row],[Ocena 2]]+[1]!Tabela3[[#This Row],[Ocena 1]])/2</f>
        <v>49</v>
      </c>
      <c r="F89" s="2">
        <v>3200</v>
      </c>
    </row>
    <row r="90" spans="1:6" ht="48" x14ac:dyDescent="0.25">
      <c r="A90" s="5">
        <v>89</v>
      </c>
      <c r="B90" s="1" t="s">
        <v>275</v>
      </c>
      <c r="C90" s="1" t="s">
        <v>75</v>
      </c>
      <c r="D90" s="1" t="s">
        <v>276</v>
      </c>
      <c r="E90" s="2">
        <f>([1]!Tabela3[[#This Row],[Ocena 2]]+[1]!Tabela3[[#This Row],[Ocena 1]])/2</f>
        <v>53</v>
      </c>
      <c r="F90" s="2">
        <v>2500</v>
      </c>
    </row>
    <row r="91" spans="1:6" ht="60" x14ac:dyDescent="0.25">
      <c r="A91" s="5">
        <v>90</v>
      </c>
      <c r="B91" s="1" t="s">
        <v>277</v>
      </c>
      <c r="C91" s="1" t="s">
        <v>22</v>
      </c>
      <c r="D91" s="1" t="s">
        <v>278</v>
      </c>
      <c r="E91" s="2">
        <f>([1]!Tabela3[[#This Row],[Ocena 2]]+[1]!Tabela3[[#This Row],[Ocena 1]])/2</f>
        <v>53</v>
      </c>
      <c r="F91" s="2">
        <v>2500</v>
      </c>
    </row>
    <row r="92" spans="1:6" ht="36" x14ac:dyDescent="0.25">
      <c r="A92" s="5">
        <v>91</v>
      </c>
      <c r="B92" s="1" t="s">
        <v>279</v>
      </c>
      <c r="C92" s="1" t="s">
        <v>24</v>
      </c>
      <c r="D92" s="1" t="s">
        <v>280</v>
      </c>
      <c r="E92" s="2">
        <f>([1]!Tabela3[[#This Row],[Ocena 2]]+[1]!Tabela3[[#This Row],[Ocena 1]])/2</f>
        <v>53</v>
      </c>
      <c r="F92" s="2">
        <v>1500</v>
      </c>
    </row>
    <row r="93" spans="1:6" ht="48" x14ac:dyDescent="0.25">
      <c r="A93" s="5">
        <v>92</v>
      </c>
      <c r="B93" s="1" t="s">
        <v>281</v>
      </c>
      <c r="C93" s="1" t="s">
        <v>21</v>
      </c>
      <c r="D93" s="1" t="s">
        <v>282</v>
      </c>
      <c r="E93" s="2">
        <f>([1]!Tabela3[[#This Row],[Ocena 2]]+[1]!Tabela3[[#This Row],[Ocena 1]])/2</f>
        <v>52</v>
      </c>
      <c r="F93" s="2">
        <v>1500</v>
      </c>
    </row>
    <row r="94" spans="1:6" ht="36" x14ac:dyDescent="0.25">
      <c r="A94" s="5">
        <v>93</v>
      </c>
      <c r="B94" s="1" t="s">
        <v>283</v>
      </c>
      <c r="C94" s="1" t="s">
        <v>73</v>
      </c>
      <c r="D94" s="1" t="s">
        <v>284</v>
      </c>
      <c r="E94" s="2">
        <f>([1]!Tabela3[[#This Row],[Ocena 2]]+[1]!Tabela3[[#This Row],[Ocena 1]])/2</f>
        <v>52</v>
      </c>
      <c r="F94" s="2">
        <v>3400</v>
      </c>
    </row>
    <row r="95" spans="1:6" ht="36" x14ac:dyDescent="0.25">
      <c r="A95" s="5">
        <v>94</v>
      </c>
      <c r="B95" s="1" t="s">
        <v>285</v>
      </c>
      <c r="C95" s="1" t="s">
        <v>23</v>
      </c>
      <c r="D95" s="1" t="s">
        <v>286</v>
      </c>
      <c r="E95" s="2">
        <f>([1]!Tabela3[[#This Row],[Ocena 2]]+[1]!Tabela3[[#This Row],[Ocena 1]])/2</f>
        <v>52</v>
      </c>
      <c r="F95" s="2">
        <v>3000</v>
      </c>
    </row>
    <row r="96" spans="1:6" ht="48" x14ac:dyDescent="0.25">
      <c r="A96" s="5">
        <v>95</v>
      </c>
      <c r="B96" s="1" t="s">
        <v>287</v>
      </c>
      <c r="C96" s="1" t="s">
        <v>74</v>
      </c>
      <c r="D96" s="1" t="s">
        <v>288</v>
      </c>
      <c r="E96" s="2">
        <f>([1]!Tabela3[[#This Row],[Ocena 2]]+[1]!Tabela3[[#This Row],[Ocena 1]])/2</f>
        <v>52</v>
      </c>
      <c r="F96" s="2">
        <v>2800</v>
      </c>
    </row>
    <row r="97" spans="1:6" ht="24" x14ac:dyDescent="0.25">
      <c r="A97" s="5">
        <v>96</v>
      </c>
      <c r="B97" s="1" t="s">
        <v>289</v>
      </c>
      <c r="C97" s="1" t="s">
        <v>19</v>
      </c>
      <c r="D97" s="1" t="s">
        <v>290</v>
      </c>
      <c r="E97" s="2">
        <f>([1]!Tabela3[[#This Row],[Ocena 2]]+[1]!Tabela3[[#This Row],[Ocena 1]])/2</f>
        <v>52</v>
      </c>
      <c r="F97" s="2">
        <v>2600</v>
      </c>
    </row>
    <row r="98" spans="1:6" ht="24" x14ac:dyDescent="0.25">
      <c r="A98" s="5">
        <v>97</v>
      </c>
      <c r="B98" s="1" t="s">
        <v>291</v>
      </c>
      <c r="C98" s="1" t="s">
        <v>96</v>
      </c>
      <c r="D98" s="1" t="s">
        <v>292</v>
      </c>
      <c r="E98" s="2">
        <f>([1]!Tabela3[[#This Row],[Ocena 2]]+[1]!Tabela3[[#This Row],[Ocena 1]])/2</f>
        <v>52</v>
      </c>
      <c r="F98" s="2">
        <v>2000</v>
      </c>
    </row>
    <row r="99" spans="1:6" x14ac:dyDescent="0.25">
      <c r="A99" s="6"/>
      <c r="B99" s="7"/>
      <c r="C99" s="8"/>
      <c r="D99" s="8"/>
      <c r="E99" s="9"/>
      <c r="F99" s="10">
        <f>SUM(Tabela1[Przyznana kwota dotacji])</f>
        <v>313600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</dc:creator>
  <cp:lastModifiedBy>Magdalena</cp:lastModifiedBy>
  <dcterms:created xsi:type="dcterms:W3CDTF">2016-03-11T14:06:55Z</dcterms:created>
  <dcterms:modified xsi:type="dcterms:W3CDTF">2016-03-11T15:21:02Z</dcterms:modified>
</cp:coreProperties>
</file>